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6990"/>
  </bookViews>
  <sheets>
    <sheet name="EJR" sheetId="1" r:id="rId1"/>
  </sheets>
  <externalReferences>
    <externalReference r:id="rId2"/>
    <externalReference r:id="rId3"/>
  </externalReferences>
  <definedNames>
    <definedName name="_xlnm.Print_Area" localSheetId="0">EJR!$A$1:$D$23</definedName>
    <definedName name="Indicators">[2]Companies!$B$1:$B$40</definedName>
  </definedNames>
  <calcPr calcId="145621"/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B31" i="1"/>
  <c r="G30" i="1"/>
  <c r="F30" i="1"/>
  <c r="E30" i="1"/>
  <c r="D30" i="1"/>
  <c r="C30" i="1"/>
  <c r="B30" i="1"/>
  <c r="G26" i="1"/>
  <c r="F26" i="1"/>
  <c r="E26" i="1"/>
  <c r="D26" i="1"/>
  <c r="C26" i="1"/>
  <c r="B26" i="1"/>
  <c r="G25" i="1"/>
  <c r="F25" i="1"/>
  <c r="E25" i="1"/>
  <c r="D25" i="1"/>
  <c r="C25" i="1"/>
  <c r="B25" i="1"/>
  <c r="D21" i="1"/>
  <c r="C21" i="1"/>
  <c r="B21" i="1"/>
  <c r="D20" i="1"/>
  <c r="C20" i="1"/>
  <c r="B20" i="1"/>
  <c r="D19" i="1"/>
  <c r="C19" i="1"/>
  <c r="B19" i="1"/>
  <c r="D18" i="1"/>
  <c r="C18" i="1"/>
  <c r="B18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9" i="1"/>
  <c r="C9" i="1"/>
  <c r="B9" i="1"/>
  <c r="D8" i="1"/>
  <c r="C8" i="1"/>
  <c r="B8" i="1"/>
  <c r="B5" i="1"/>
  <c r="B4" i="1"/>
  <c r="B3" i="1"/>
  <c r="B1" i="1"/>
  <c r="A1" i="1"/>
</calcChain>
</file>

<file path=xl/sharedStrings.xml><?xml version="1.0" encoding="utf-8"?>
<sst xmlns="http://schemas.openxmlformats.org/spreadsheetml/2006/main" count="37" uniqueCount="20">
  <si>
    <t>General statistics</t>
  </si>
  <si>
    <t>Total length of lines (km)</t>
  </si>
  <si>
    <t>Total number of train-kilometres (millions)</t>
  </si>
  <si>
    <t>About level crossings</t>
  </si>
  <si>
    <t>a. Total number of LC</t>
  </si>
  <si>
    <t>of which passive LC</t>
  </si>
  <si>
    <t>of which active LC</t>
  </si>
  <si>
    <t>b. Total number of accidents</t>
  </si>
  <si>
    <t>of which at passive LC</t>
  </si>
  <si>
    <t>of which at active LC</t>
  </si>
  <si>
    <t>c. Total number of fatalities</t>
  </si>
  <si>
    <t>d. Accidents involving motor vehicles (2016)</t>
  </si>
  <si>
    <t>&lt; 18 years old</t>
  </si>
  <si>
    <t>18 - 25 years old</t>
  </si>
  <si>
    <t>&gt; 25 years old</t>
  </si>
  <si>
    <t>Male</t>
  </si>
  <si>
    <t>Female</t>
  </si>
  <si>
    <t>Number of accidents</t>
  </si>
  <si>
    <t>Number of fatalities</t>
  </si>
  <si>
    <t>e. Accidents involving vulnerable users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</si>
</sst>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3" fontId="0" fillId="3" borderId="1" xfId="0" applyNumberFormat="1" applyFill="1" applyBorder="1" applyAlignment="1">
      <alignment horizontal="center" vertical="top"/>
    </xf>
    <xf numFmtId="3" fontId="0" fillId="3" borderId="2" xfId="0" applyNumberFormat="1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3" borderId="0" xfId="0" applyFont="1" applyFill="1" applyAlignment="1">
      <alignment horizontal="left" vertical="top" indent="4"/>
    </xf>
    <xf numFmtId="3" fontId="0" fillId="3" borderId="3" xfId="0" applyNumberFormat="1" applyFill="1" applyBorder="1" applyAlignment="1">
      <alignment horizontal="center" vertical="top"/>
    </xf>
    <xf numFmtId="0" fontId="0" fillId="3" borderId="0" xfId="0" applyFont="1" applyFill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 applyProtection="1">
      <alignment vertical="top"/>
      <protection locked="0"/>
    </xf>
    <xf numFmtId="0" fontId="2" fillId="4" borderId="4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0" fillId="3" borderId="0" xfId="0" applyFill="1" applyAlignment="1" applyProtection="1">
      <alignment vertical="top"/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cup&#233;ration%20des%20donn&#233;es%20de%20ILCAD%20questionnai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NCF%20ILCAD%20questionnaire%202017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"/>
      <sheetName val="NEW DATA"/>
      <sheetName val="WEB PAGE"/>
    </sheetNames>
    <sheetDataSet>
      <sheetData sheetId="0">
        <row r="25">
          <cell r="C25">
            <v>2016</v>
          </cell>
        </row>
        <row r="31">
          <cell r="C31">
            <v>2014</v>
          </cell>
          <cell r="D31">
            <v>2015</v>
          </cell>
          <cell r="E31">
            <v>2016</v>
          </cell>
        </row>
        <row r="36">
          <cell r="C36">
            <v>2014</v>
          </cell>
          <cell r="D36">
            <v>2015</v>
          </cell>
          <cell r="E36">
            <v>2016</v>
          </cell>
        </row>
        <row r="41">
          <cell r="C41">
            <v>2014</v>
          </cell>
          <cell r="D41">
            <v>2015</v>
          </cell>
          <cell r="E41">
            <v>2016</v>
          </cell>
        </row>
      </sheetData>
      <sheetData sheetId="1">
        <row r="1">
          <cell r="A1" t="str">
            <v>JA</v>
          </cell>
          <cell r="B1" t="str">
            <v>EJR</v>
          </cell>
          <cell r="E1">
            <v>7457</v>
          </cell>
        </row>
        <row r="2">
          <cell r="E2">
            <v>264</v>
          </cell>
        </row>
        <row r="3">
          <cell r="E3">
            <v>6913</v>
          </cell>
        </row>
        <row r="4">
          <cell r="E4">
            <v>6897</v>
          </cell>
        </row>
        <row r="5">
          <cell r="E5">
            <v>6860</v>
          </cell>
        </row>
        <row r="6">
          <cell r="E6">
            <v>427</v>
          </cell>
        </row>
        <row r="7">
          <cell r="E7">
            <v>412</v>
          </cell>
        </row>
        <row r="8">
          <cell r="E8">
            <v>396</v>
          </cell>
        </row>
        <row r="9">
          <cell r="E9">
            <v>6486</v>
          </cell>
        </row>
        <row r="10">
          <cell r="E10">
            <v>6485</v>
          </cell>
        </row>
        <row r="11">
          <cell r="E11">
            <v>6464</v>
          </cell>
        </row>
        <row r="12">
          <cell r="E12">
            <v>44</v>
          </cell>
        </row>
        <row r="13">
          <cell r="E13">
            <v>37</v>
          </cell>
        </row>
        <row r="14">
          <cell r="E14">
            <v>39</v>
          </cell>
        </row>
        <row r="15">
          <cell r="E15">
            <v>1</v>
          </cell>
        </row>
        <row r="16">
          <cell r="E16">
            <v>3</v>
          </cell>
        </row>
        <row r="17">
          <cell r="E17">
            <v>6</v>
          </cell>
        </row>
        <row r="18">
          <cell r="E18">
            <v>43</v>
          </cell>
        </row>
        <row r="19">
          <cell r="E19">
            <v>34</v>
          </cell>
        </row>
        <row r="20">
          <cell r="E20">
            <v>33</v>
          </cell>
        </row>
        <row r="21">
          <cell r="E21">
            <v>23</v>
          </cell>
        </row>
        <row r="22">
          <cell r="E22">
            <v>19</v>
          </cell>
        </row>
        <row r="23">
          <cell r="E23">
            <v>23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4</v>
          </cell>
        </row>
        <row r="27">
          <cell r="E27">
            <v>23</v>
          </cell>
        </row>
        <row r="28">
          <cell r="E28">
            <v>19</v>
          </cell>
        </row>
        <row r="29">
          <cell r="E29">
            <v>9</v>
          </cell>
        </row>
        <row r="30">
          <cell r="E30">
            <v>1</v>
          </cell>
        </row>
        <row r="31">
          <cell r="E31" t="str">
            <v>NA</v>
          </cell>
        </row>
        <row r="32">
          <cell r="E32">
            <v>1</v>
          </cell>
        </row>
        <row r="33">
          <cell r="E33" t="str">
            <v>NA</v>
          </cell>
        </row>
        <row r="34">
          <cell r="E34">
            <v>2</v>
          </cell>
        </row>
        <row r="35">
          <cell r="E35" t="str">
            <v>NA</v>
          </cell>
        </row>
        <row r="36">
          <cell r="E36">
            <v>1</v>
          </cell>
        </row>
        <row r="37">
          <cell r="E37" t="str">
            <v>NA</v>
          </cell>
        </row>
        <row r="38">
          <cell r="E38">
            <v>9</v>
          </cell>
        </row>
        <row r="39">
          <cell r="E39" t="str">
            <v>NA</v>
          </cell>
        </row>
        <row r="40">
          <cell r="E40">
            <v>7</v>
          </cell>
        </row>
        <row r="41">
          <cell r="E41" t="str">
            <v>NA</v>
          </cell>
        </row>
        <row r="42">
          <cell r="E42" t="str">
            <v>NA</v>
          </cell>
        </row>
        <row r="43">
          <cell r="E43" t="str">
            <v>NA</v>
          </cell>
        </row>
        <row r="44">
          <cell r="E44">
            <v>1</v>
          </cell>
        </row>
        <row r="45">
          <cell r="E45" t="str">
            <v>NA</v>
          </cell>
        </row>
        <row r="46">
          <cell r="E46">
            <v>1</v>
          </cell>
        </row>
        <row r="47">
          <cell r="E47" t="str">
            <v>NA</v>
          </cell>
        </row>
        <row r="48">
          <cell r="E48" t="str">
            <v>NA</v>
          </cell>
        </row>
        <row r="49">
          <cell r="E49" t="str">
            <v>NA</v>
          </cell>
        </row>
        <row r="50">
          <cell r="E50">
            <v>9</v>
          </cell>
        </row>
        <row r="51">
          <cell r="E51" t="str">
            <v>NA</v>
          </cell>
        </row>
        <row r="52">
          <cell r="E52">
            <v>7</v>
          </cell>
        </row>
        <row r="53">
          <cell r="E53" t="str">
            <v>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"/>
      <sheetName val="DATA"/>
      <sheetName val="Companies"/>
    </sheetNames>
    <sheetDataSet>
      <sheetData sheetId="0"/>
      <sheetData sheetId="1">
        <row r="1">
          <cell r="B1" t="str">
            <v>Country</v>
          </cell>
        </row>
      </sheetData>
      <sheetData sheetId="2">
        <row r="1">
          <cell r="B1" t="str">
            <v>Company (Country)</v>
          </cell>
        </row>
        <row r="2">
          <cell r="B2" t="str">
            <v>AAR (US)</v>
          </cell>
        </row>
        <row r="3">
          <cell r="B3" t="str">
            <v>CANADA (CA)</v>
          </cell>
        </row>
        <row r="4">
          <cell r="B4" t="str">
            <v>CFL (LU)</v>
          </cell>
        </row>
        <row r="5">
          <cell r="B5" t="str">
            <v>CFR (RO)</v>
          </cell>
        </row>
        <row r="6">
          <cell r="B6" t="str">
            <v>CIE  (IE)</v>
          </cell>
        </row>
        <row r="7">
          <cell r="B7" t="str">
            <v>FFE (ES)</v>
          </cell>
        </row>
        <row r="8">
          <cell r="B8" t="str">
            <v>FOT (CH)</v>
          </cell>
        </row>
        <row r="9">
          <cell r="B9" t="str">
            <v>FS (IT)</v>
          </cell>
        </row>
        <row r="10">
          <cell r="B10" t="str">
            <v>FTA (FI)</v>
          </cell>
        </row>
        <row r="11">
          <cell r="B11" t="str">
            <v>GYSEV (HU)</v>
          </cell>
        </row>
        <row r="12">
          <cell r="B12" t="str">
            <v>HZ INFRA (HR)</v>
          </cell>
        </row>
        <row r="13">
          <cell r="B13" t="str">
            <v>INFRABEL (BE)</v>
          </cell>
        </row>
        <row r="14">
          <cell r="B14" t="str">
            <v>IP (PT)</v>
          </cell>
        </row>
        <row r="15">
          <cell r="B15" t="str">
            <v>Indian Railways (IN)</v>
          </cell>
        </row>
        <row r="16">
          <cell r="B16" t="str">
            <v>Israel railways (IL)</v>
          </cell>
        </row>
        <row r="17">
          <cell r="B17" t="str">
            <v>JBV (NO)</v>
          </cell>
        </row>
        <row r="18">
          <cell r="B18" t="str">
            <v>JR East (JA)</v>
          </cell>
        </row>
        <row r="19">
          <cell r="B19" t="str">
            <v>LDZ (LV)</v>
          </cell>
        </row>
        <row r="20">
          <cell r="B20" t="str">
            <v>LG (LT)</v>
          </cell>
        </row>
        <row r="21">
          <cell r="B21" t="str">
            <v>MONGOLIA (MN)</v>
          </cell>
        </row>
        <row r="22">
          <cell r="B22" t="str">
            <v>NETWORK RAIL (GB)</v>
          </cell>
        </row>
        <row r="23">
          <cell r="B23" t="str">
            <v>NRIC (BG)</v>
          </cell>
        </row>
        <row r="24">
          <cell r="B24" t="str">
            <v>ÖBB Infrastruktur AG (AT)</v>
          </cell>
        </row>
        <row r="25">
          <cell r="B25" t="str">
            <v>OL ESTONIA (EE)</v>
          </cell>
        </row>
        <row r="26">
          <cell r="B26" t="str">
            <v>ONCF (MA)</v>
          </cell>
        </row>
        <row r="27">
          <cell r="B27" t="str">
            <v>PKP  (PL)</v>
          </cell>
        </row>
        <row r="28">
          <cell r="B28" t="str">
            <v>PRORAIL (NL)</v>
          </cell>
        </row>
        <row r="29">
          <cell r="B29" t="str">
            <v>RSI (GR)</v>
          </cell>
        </row>
        <row r="30">
          <cell r="B30" t="str">
            <v>RZD (RU)</v>
          </cell>
        </row>
        <row r="31">
          <cell r="B31" t="str">
            <v>SDAF (KE)</v>
          </cell>
        </row>
        <row r="32">
          <cell r="B32" t="str">
            <v>SNCF Réseau (FR)</v>
          </cell>
        </row>
        <row r="33">
          <cell r="B33" t="str">
            <v>SZDC (CZ)</v>
          </cell>
        </row>
        <row r="34">
          <cell r="B34" t="str">
            <v>TCDD (TR)</v>
          </cell>
        </row>
        <row r="35">
          <cell r="B35" t="str">
            <v>TRACKSAFE (NZ)</v>
          </cell>
        </row>
        <row r="36">
          <cell r="B36" t="str">
            <v>TRAFIKVERKET (SE)</v>
          </cell>
        </row>
        <row r="37">
          <cell r="B37" t="str">
            <v>TRANSLINK (GB)</v>
          </cell>
        </row>
        <row r="38">
          <cell r="B38" t="str">
            <v>UTN.BA (AR)</v>
          </cell>
        </row>
        <row r="39">
          <cell r="B39" t="str">
            <v>ZS (RS)</v>
          </cell>
        </row>
        <row r="40">
          <cell r="B40" t="str">
            <v>ZSR (SK)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3" workbookViewId="0">
      <selection activeCell="H23" sqref="H23"/>
    </sheetView>
  </sheetViews>
  <sheetFormatPr baseColWidth="10" defaultColWidth="11.42578125" defaultRowHeight="19.5" customHeight="1" x14ac:dyDescent="0.25"/>
  <cols>
    <col min="1" max="1" width="43.28515625" style="3" customWidth="1"/>
    <col min="2" max="3" width="15.28515625" style="3" customWidth="1"/>
    <col min="4" max="4" width="17.7109375" style="3" customWidth="1"/>
    <col min="5" max="16384" width="11.42578125" style="3"/>
  </cols>
  <sheetData>
    <row r="1" spans="1:4" ht="18.75" x14ac:dyDescent="0.25">
      <c r="A1" s="1" t="str">
        <f>"Company: "&amp;'[1]NEW DATA'!B1</f>
        <v>Company: EJR</v>
      </c>
      <c r="B1" s="1" t="str">
        <f>"Country: "&amp;'[1]NEW DATA'!A1</f>
        <v>Country: JA</v>
      </c>
      <c r="C1" s="2"/>
      <c r="D1" s="2"/>
    </row>
    <row r="2" spans="1:4" ht="15" x14ac:dyDescent="0.25">
      <c r="A2" s="4"/>
    </row>
    <row r="3" spans="1:4" ht="15" x14ac:dyDescent="0.25">
      <c r="A3" s="5" t="s">
        <v>0</v>
      </c>
      <c r="B3" s="6">
        <f>[1]QUEST!C25</f>
        <v>2016</v>
      </c>
      <c r="C3" s="7"/>
      <c r="D3" s="7"/>
    </row>
    <row r="4" spans="1:4" ht="15" x14ac:dyDescent="0.25">
      <c r="A4" s="3" t="s">
        <v>1</v>
      </c>
      <c r="B4" s="8">
        <f>+'[1]NEW DATA'!E1</f>
        <v>7457</v>
      </c>
      <c r="C4" s="7"/>
      <c r="D4" s="7"/>
    </row>
    <row r="5" spans="1:4" ht="15" x14ac:dyDescent="0.25">
      <c r="A5" s="3" t="s">
        <v>2</v>
      </c>
      <c r="B5" s="9">
        <f>+'[1]NEW DATA'!E2</f>
        <v>264</v>
      </c>
      <c r="C5" s="7"/>
      <c r="D5" s="7"/>
    </row>
    <row r="6" spans="1:4" ht="15" x14ac:dyDescent="0.25">
      <c r="B6" s="10"/>
      <c r="C6" s="7"/>
      <c r="D6" s="7"/>
    </row>
    <row r="7" spans="1:4" ht="15" x14ac:dyDescent="0.25">
      <c r="A7" s="5" t="s">
        <v>3</v>
      </c>
      <c r="B7" s="10"/>
      <c r="C7" s="7"/>
      <c r="D7" s="7"/>
    </row>
    <row r="8" spans="1:4" ht="15" x14ac:dyDescent="0.25">
      <c r="B8" s="6">
        <f>[1]QUEST!C31</f>
        <v>2014</v>
      </c>
      <c r="C8" s="6">
        <f>[1]QUEST!D31</f>
        <v>2015</v>
      </c>
      <c r="D8" s="6">
        <f>[1]QUEST!E31</f>
        <v>2016</v>
      </c>
    </row>
    <row r="9" spans="1:4" ht="15" x14ac:dyDescent="0.25">
      <c r="A9" s="5" t="s">
        <v>4</v>
      </c>
      <c r="B9" s="8">
        <f>+'[1]NEW DATA'!E3</f>
        <v>6913</v>
      </c>
      <c r="C9" s="8">
        <f>+'[1]NEW DATA'!E4</f>
        <v>6897</v>
      </c>
      <c r="D9" s="8">
        <f>+'[1]NEW DATA'!E5</f>
        <v>6860</v>
      </c>
    </row>
    <row r="10" spans="1:4" ht="15" x14ac:dyDescent="0.25">
      <c r="A10" s="11" t="s">
        <v>5</v>
      </c>
      <c r="B10" s="12">
        <f>+'[1]NEW DATA'!E6</f>
        <v>427</v>
      </c>
      <c r="C10" s="12">
        <f>+'[1]NEW DATA'!E7</f>
        <v>412</v>
      </c>
      <c r="D10" s="12">
        <f>+'[1]NEW DATA'!E8</f>
        <v>396</v>
      </c>
    </row>
    <row r="11" spans="1:4" ht="15" x14ac:dyDescent="0.25">
      <c r="A11" s="11" t="s">
        <v>6</v>
      </c>
      <c r="B11" s="9">
        <f>+'[1]NEW DATA'!E9</f>
        <v>6486</v>
      </c>
      <c r="C11" s="9">
        <f>+'[1]NEW DATA'!E10</f>
        <v>6485</v>
      </c>
      <c r="D11" s="9">
        <f>+'[1]NEW DATA'!E11</f>
        <v>6464</v>
      </c>
    </row>
    <row r="12" spans="1:4" ht="15" x14ac:dyDescent="0.25">
      <c r="A12" s="13"/>
      <c r="B12" s="14"/>
      <c r="C12" s="14"/>
      <c r="D12" s="14"/>
    </row>
    <row r="13" spans="1:4" ht="15" x14ac:dyDescent="0.25">
      <c r="A13" s="15"/>
      <c r="B13" s="6">
        <f>[1]QUEST!C36</f>
        <v>2014</v>
      </c>
      <c r="C13" s="6">
        <f>[1]QUEST!D36</f>
        <v>2015</v>
      </c>
      <c r="D13" s="6">
        <f>[1]QUEST!E36</f>
        <v>2016</v>
      </c>
    </row>
    <row r="14" spans="1:4" ht="15" x14ac:dyDescent="0.25">
      <c r="A14" s="5" t="s">
        <v>7</v>
      </c>
      <c r="B14" s="16">
        <f>+'[1]NEW DATA'!E12</f>
        <v>44</v>
      </c>
      <c r="C14" s="16">
        <f>+'[1]NEW DATA'!E13</f>
        <v>37</v>
      </c>
      <c r="D14" s="16">
        <f>+'[1]NEW DATA'!E14</f>
        <v>39</v>
      </c>
    </row>
    <row r="15" spans="1:4" ht="15" x14ac:dyDescent="0.25">
      <c r="A15" s="11" t="s">
        <v>8</v>
      </c>
      <c r="B15" s="17">
        <f>+'[1]NEW DATA'!E15</f>
        <v>1</v>
      </c>
      <c r="C15" s="17">
        <f>+'[1]NEW DATA'!E16</f>
        <v>3</v>
      </c>
      <c r="D15" s="17">
        <f>+'[1]NEW DATA'!E17</f>
        <v>6</v>
      </c>
    </row>
    <row r="16" spans="1:4" ht="15" x14ac:dyDescent="0.25">
      <c r="A16" s="11" t="s">
        <v>9</v>
      </c>
      <c r="B16" s="18">
        <f>+'[1]NEW DATA'!E18</f>
        <v>43</v>
      </c>
      <c r="C16" s="18">
        <f>+'[1]NEW DATA'!E19</f>
        <v>34</v>
      </c>
      <c r="D16" s="18">
        <f>+'[1]NEW DATA'!E20</f>
        <v>33</v>
      </c>
    </row>
    <row r="17" spans="1:7" ht="15" x14ac:dyDescent="0.25">
      <c r="A17" s="13"/>
      <c r="B17" s="14"/>
      <c r="C17" s="14"/>
      <c r="D17" s="14"/>
    </row>
    <row r="18" spans="1:7" ht="15" x14ac:dyDescent="0.25">
      <c r="A18" s="13"/>
      <c r="B18" s="6">
        <f>[1]QUEST!C41</f>
        <v>2014</v>
      </c>
      <c r="C18" s="6">
        <f>[1]QUEST!D41</f>
        <v>2015</v>
      </c>
      <c r="D18" s="6">
        <f>[1]QUEST!E41</f>
        <v>2016</v>
      </c>
    </row>
    <row r="19" spans="1:7" ht="15" x14ac:dyDescent="0.25">
      <c r="A19" s="19" t="s">
        <v>10</v>
      </c>
      <c r="B19" s="16">
        <f>+'[1]NEW DATA'!E21</f>
        <v>23</v>
      </c>
      <c r="C19" s="16">
        <f>+'[1]NEW DATA'!E22</f>
        <v>19</v>
      </c>
      <c r="D19" s="16">
        <f>+'[1]NEW DATA'!E23</f>
        <v>23</v>
      </c>
    </row>
    <row r="20" spans="1:7" ht="15" x14ac:dyDescent="0.25">
      <c r="A20" s="11" t="s">
        <v>8</v>
      </c>
      <c r="B20" s="17">
        <f>+'[1]NEW DATA'!E24</f>
        <v>0</v>
      </c>
      <c r="C20" s="17">
        <f>+'[1]NEW DATA'!E25</f>
        <v>0</v>
      </c>
      <c r="D20" s="17">
        <f>+'[1]NEW DATA'!E26</f>
        <v>4</v>
      </c>
    </row>
    <row r="21" spans="1:7" ht="15" x14ac:dyDescent="0.25">
      <c r="A21" s="11" t="s">
        <v>9</v>
      </c>
      <c r="B21" s="18">
        <f>+'[1]NEW DATA'!E27</f>
        <v>23</v>
      </c>
      <c r="C21" s="18">
        <f>+'[1]NEW DATA'!E28</f>
        <v>19</v>
      </c>
      <c r="D21" s="18">
        <f>+'[1]NEW DATA'!E29</f>
        <v>9</v>
      </c>
    </row>
    <row r="22" spans="1:7" ht="15" x14ac:dyDescent="0.25">
      <c r="B22" s="14"/>
      <c r="C22" s="14"/>
      <c r="D22" s="14"/>
    </row>
    <row r="23" spans="1:7" ht="19.5" customHeight="1" x14ac:dyDescent="0.25">
      <c r="A23" s="20" t="s">
        <v>11</v>
      </c>
      <c r="B23" s="21" t="s">
        <v>12</v>
      </c>
      <c r="C23" s="22"/>
      <c r="D23" s="21" t="s">
        <v>13</v>
      </c>
      <c r="E23" s="22"/>
      <c r="F23" s="21" t="s">
        <v>14</v>
      </c>
      <c r="G23" s="22"/>
    </row>
    <row r="24" spans="1:7" ht="19.5" customHeight="1" x14ac:dyDescent="0.25">
      <c r="A24" s="20"/>
      <c r="B24" s="23" t="s">
        <v>15</v>
      </c>
      <c r="C24" s="23" t="s">
        <v>16</v>
      </c>
      <c r="D24" s="23" t="s">
        <v>15</v>
      </c>
      <c r="E24" s="23" t="s">
        <v>16</v>
      </c>
      <c r="F24" s="23" t="s">
        <v>15</v>
      </c>
      <c r="G24" s="23" t="s">
        <v>16</v>
      </c>
    </row>
    <row r="25" spans="1:7" ht="19.5" customHeight="1" x14ac:dyDescent="0.25">
      <c r="A25" s="24" t="s">
        <v>17</v>
      </c>
      <c r="B25" s="16">
        <f>'[1]NEW DATA'!E30</f>
        <v>1</v>
      </c>
      <c r="C25" s="16">
        <f>'[1]NEW DATA'!E32</f>
        <v>1</v>
      </c>
      <c r="D25" s="16">
        <f>'[1]NEW DATA'!E34</f>
        <v>2</v>
      </c>
      <c r="E25" s="16">
        <f>'[1]NEW DATA'!E36</f>
        <v>1</v>
      </c>
      <c r="F25" s="16">
        <f>'[1]NEW DATA'!E38</f>
        <v>9</v>
      </c>
      <c r="G25" s="16">
        <f>'[1]NEW DATA'!E40</f>
        <v>7</v>
      </c>
    </row>
    <row r="26" spans="1:7" ht="19.5" customHeight="1" x14ac:dyDescent="0.25">
      <c r="A26" s="24" t="s">
        <v>18</v>
      </c>
      <c r="B26" s="18" t="str">
        <f>'[1]NEW DATA'!E31</f>
        <v>NA</v>
      </c>
      <c r="C26" s="18" t="str">
        <f>'[1]NEW DATA'!E33</f>
        <v>NA</v>
      </c>
      <c r="D26" s="18" t="str">
        <f>'[1]NEW DATA'!E35</f>
        <v>NA</v>
      </c>
      <c r="E26" s="18" t="str">
        <f>'[1]NEW DATA'!E37</f>
        <v>NA</v>
      </c>
      <c r="F26" s="18" t="str">
        <f>'[1]NEW DATA'!E39</f>
        <v>NA</v>
      </c>
      <c r="G26" s="18" t="str">
        <f>'[1]NEW DATA'!E41</f>
        <v>NA</v>
      </c>
    </row>
    <row r="27" spans="1:7" ht="19.5" customHeight="1" x14ac:dyDescent="0.25">
      <c r="A27" s="24"/>
      <c r="B27" s="20"/>
      <c r="C27" s="24"/>
      <c r="D27" s="20"/>
    </row>
    <row r="28" spans="1:7" ht="19.5" customHeight="1" x14ac:dyDescent="0.25">
      <c r="A28" s="20" t="s">
        <v>19</v>
      </c>
      <c r="B28" s="21" t="s">
        <v>12</v>
      </c>
      <c r="C28" s="22"/>
      <c r="D28" s="21" t="s">
        <v>13</v>
      </c>
      <c r="E28" s="22"/>
      <c r="F28" s="21" t="s">
        <v>14</v>
      </c>
      <c r="G28" s="22"/>
    </row>
    <row r="29" spans="1:7" ht="19.5" customHeight="1" x14ac:dyDescent="0.25">
      <c r="A29" s="24" t="s">
        <v>17</v>
      </c>
      <c r="B29" s="23" t="s">
        <v>15</v>
      </c>
      <c r="C29" s="23" t="s">
        <v>16</v>
      </c>
      <c r="D29" s="23" t="s">
        <v>15</v>
      </c>
      <c r="E29" s="23" t="s">
        <v>16</v>
      </c>
      <c r="F29" s="23" t="s">
        <v>15</v>
      </c>
      <c r="G29" s="23" t="s">
        <v>16</v>
      </c>
    </row>
    <row r="30" spans="1:7" ht="19.5" customHeight="1" x14ac:dyDescent="0.25">
      <c r="A30" s="24" t="s">
        <v>18</v>
      </c>
      <c r="B30" s="16" t="str">
        <f>'[1]NEW DATA'!E42</f>
        <v>NA</v>
      </c>
      <c r="C30" s="16">
        <f>'[1]NEW DATA'!E44</f>
        <v>1</v>
      </c>
      <c r="D30" s="16">
        <f>'[1]NEW DATA'!E46</f>
        <v>1</v>
      </c>
      <c r="E30" s="16" t="str">
        <f>'[1]NEW DATA'!E48</f>
        <v>NA</v>
      </c>
      <c r="F30" s="16">
        <f>'[1]NEW DATA'!E50</f>
        <v>9</v>
      </c>
      <c r="G30" s="16">
        <f>'[1]NEW DATA'!E52</f>
        <v>7</v>
      </c>
    </row>
    <row r="31" spans="1:7" ht="19.5" customHeight="1" x14ac:dyDescent="0.25">
      <c r="A31" s="24"/>
      <c r="B31" s="18" t="str">
        <f>'[1]NEW DATA'!E43</f>
        <v>NA</v>
      </c>
      <c r="C31" s="18" t="str">
        <f>'[1]NEW DATA'!E45</f>
        <v>NA</v>
      </c>
      <c r="D31" s="18" t="str">
        <f>'[1]NEW DATA'!E47</f>
        <v>NA</v>
      </c>
      <c r="E31" s="18" t="str">
        <f>'[1]NEW DATA'!E49</f>
        <v>NA</v>
      </c>
      <c r="F31" s="18" t="str">
        <f>'[1]NEW DATA'!E51</f>
        <v>NA</v>
      </c>
      <c r="G31" s="18" t="str">
        <f>'[1]NEW DATA'!E53</f>
        <v>NA</v>
      </c>
    </row>
  </sheetData>
  <mergeCells count="6">
    <mergeCell ref="B23:C23"/>
    <mergeCell ref="D23:E23"/>
    <mergeCell ref="F23:G23"/>
    <mergeCell ref="B28:C28"/>
    <mergeCell ref="D28:E28"/>
    <mergeCell ref="F28:G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EJR</vt:lpstr>
      <vt:lpstr>EJR!Área_de_impresión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</dc:creator>
  <cp:lastModifiedBy>oliv</cp:lastModifiedBy>
  <dcterms:created xsi:type="dcterms:W3CDTF">2017-06-13T06:55:46Z</dcterms:created>
  <dcterms:modified xsi:type="dcterms:W3CDTF">2017-06-13T06:56:06Z</dcterms:modified>
</cp:coreProperties>
</file>